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o de aplicação 2007" sheetId="1" r:id="rId1"/>
  </sheets>
  <definedNames>
    <definedName name="_xlnm.Print_Area" localSheetId="0">'plano de aplicação 2007'!$A$1:$D$47</definedName>
  </definedNames>
  <calcPr fullCalcOnLoad="1"/>
</workbook>
</file>

<file path=xl/sharedStrings.xml><?xml version="1.0" encoding="utf-8"?>
<sst xmlns="http://schemas.openxmlformats.org/spreadsheetml/2006/main" count="23" uniqueCount="23">
  <si>
    <t>%</t>
  </si>
  <si>
    <t xml:space="preserve"> 2.1)  Despesas de Investimento </t>
  </si>
  <si>
    <t xml:space="preserve"> 2.1.2  - Empreendimentos a serem indicados pelos CBHs </t>
  </si>
  <si>
    <t xml:space="preserve">  2.2) Despesas de Custeio </t>
  </si>
  <si>
    <t xml:space="preserve">  2.2.3 -Suporte à Secretaria Executiva do CORHI</t>
  </si>
  <si>
    <t xml:space="preserve">  2.2.4 -Suporte à Secretaria Executiva do COFEHIDRO</t>
  </si>
  <si>
    <t xml:space="preserve"> 2.1.1  - Empreendimentos de âmbito estadual, a serem propostos pelo CORHI </t>
  </si>
  <si>
    <t xml:space="preserve">  2.2.6 -Provisão  para reembolso aos Colegiados (Ref. despesas de articulação c/ Est. Vizinhos e União)</t>
  </si>
  <si>
    <t xml:space="preserve">  2.2.5 -Provisão para despesas de custeio para as Secretarias Executivas dos CBHs.</t>
  </si>
  <si>
    <t xml:space="preserve">  2.2.1 -Provisão para o PASEP</t>
  </si>
  <si>
    <t xml:space="preserve"> 1 - Recursos a disponibilizar do FEHIDRO para 2007</t>
  </si>
  <si>
    <t xml:space="preserve"> 2 - Alocação dos recursos para 2007</t>
  </si>
  <si>
    <t xml:space="preserve"> 1.2) Ajuste do exercício anterior: Orçamento X Realizado </t>
  </si>
  <si>
    <t xml:space="preserve"> 1.1) Lei Nº 12.549, do Orçamento do Estado para 2007  </t>
  </si>
  <si>
    <t xml:space="preserve"> ANEXO I - PLANO DE APLICAÇÃO DE RECURSOS DO FEHIDRO PARA 2007</t>
  </si>
  <si>
    <t>Notas:</t>
  </si>
  <si>
    <t xml:space="preserve">  2.2.2 -Provisão para remuneração dos agentes técnicos e Financeiro (b)</t>
  </si>
  <si>
    <t>(a) Ajuste das Despesas de Custeio:                                                (b) Saldo da Pevisão do FAFEM</t>
  </si>
  <si>
    <t>(c) Ajuste de Remuneração dos Agentes Técnicos e Financeiros:</t>
  </si>
  <si>
    <t xml:space="preserve">  2.27 -  Saldo do contingenciamento de custeio de 2006 (a) </t>
  </si>
  <si>
    <t xml:space="preserve"> 1.3) Previsão de rendimentos na Conta Geral p/ 2007.</t>
  </si>
  <si>
    <t xml:space="preserve"> 1.4) Excesso de arrecadação s/ previsão de FAFEM de de 2006</t>
  </si>
  <si>
    <t xml:space="preserve">DELIBERAÇÃO COFEHIDRO Nº 087/2007 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</si>
</sst>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mmm\-yy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0.000"/>
    <numFmt numFmtId="175" formatCode="#,##0.000"/>
    <numFmt numFmtId="176" formatCode="&quot;R$ &quot;#,##0.00"/>
  </numFmts>
  <fonts count="6">
    <font>
      <sz val="10"/>
      <name val="Arial"/>
      <family val="0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0"/>
    </font>
    <font>
      <b/>
      <u val="single"/>
      <sz val="10"/>
      <name val="Tahoma"/>
      <family val="2"/>
    </font>
    <font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" fontId="1" fillId="2" borderId="1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1" fillId="0" borderId="1" xfId="0" applyFont="1" applyBorder="1" applyAlignment="1">
      <alignment horizontal="left"/>
    </xf>
    <xf numFmtId="4" fontId="2" fillId="0" borderId="0" xfId="0" applyNumberFormat="1" applyFont="1" applyAlignment="1">
      <alignment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2" fillId="0" borderId="0" xfId="0" applyFont="1" applyAlignment="1">
      <alignment horizontal="left"/>
    </xf>
    <xf numFmtId="4" fontId="4" fillId="2" borderId="2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2" fillId="3" borderId="0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33</xdr:row>
      <xdr:rowOff>66675</xdr:rowOff>
    </xdr:from>
    <xdr:to>
      <xdr:col>0</xdr:col>
      <xdr:colOff>4276725</xdr:colOff>
      <xdr:row>38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343" t="25781" r="24414" b="54426"/>
        <a:stretch>
          <a:fillRect/>
        </a:stretch>
      </xdr:blipFill>
      <xdr:spPr>
        <a:xfrm>
          <a:off x="38100" y="6000750"/>
          <a:ext cx="4238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4638675</xdr:colOff>
      <xdr:row>33</xdr:row>
      <xdr:rowOff>38100</xdr:rowOff>
    </xdr:from>
    <xdr:to>
      <xdr:col>2</xdr:col>
      <xdr:colOff>781050</xdr:colOff>
      <xdr:row>38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r="13281" b="77655"/>
        <a:stretch>
          <a:fillRect/>
        </a:stretch>
      </xdr:blipFill>
      <xdr:spPr>
        <a:xfrm>
          <a:off x="4638675" y="5972175"/>
          <a:ext cx="4972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57150</xdr:rowOff>
    </xdr:from>
    <xdr:to>
      <xdr:col>0</xdr:col>
      <xdr:colOff>4800600</xdr:colOff>
      <xdr:row>47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rcRect r="10937" b="70051"/>
        <a:stretch>
          <a:fillRect/>
        </a:stretch>
      </xdr:blipFill>
      <xdr:spPr>
        <a:xfrm>
          <a:off x="0" y="7258050"/>
          <a:ext cx="4800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"/>
  <sheetViews>
    <sheetView tabSelected="1" zoomScale="68" zoomScaleNormal="68" workbookViewId="0" topLeftCell="A4">
      <selection activeCell="B12" sqref="B12"/>
    </sheetView>
  </sheetViews>
  <sheetFormatPr defaultColWidth="9.140625" defaultRowHeight="12.75"/>
  <cols>
    <col min="1" max="1" width="114.57421875" style="3" customWidth="1"/>
    <col min="2" max="3" width="17.8515625" style="3" customWidth="1"/>
    <col min="4" max="4" width="12.140625" style="15" customWidth="1"/>
    <col min="5" max="5" width="17.421875" style="3" customWidth="1"/>
    <col min="6" max="6" width="11.28125" style="3" customWidth="1"/>
    <col min="7" max="16384" width="9.140625" style="3" customWidth="1"/>
  </cols>
  <sheetData>
    <row r="2" spans="1:4" ht="14.25">
      <c r="A2" s="32" t="s">
        <v>22</v>
      </c>
      <c r="B2" s="33"/>
      <c r="C2" s="33"/>
      <c r="D2" s="33"/>
    </row>
    <row r="3" spans="1:4" ht="14.25">
      <c r="A3" s="1"/>
      <c r="B3" s="2"/>
      <c r="C3" s="1"/>
      <c r="D3" s="2"/>
    </row>
    <row r="4" spans="1:4" ht="14.25">
      <c r="A4" s="32" t="s">
        <v>14</v>
      </c>
      <c r="B4" s="33"/>
      <c r="C4" s="33"/>
      <c r="D4" s="33"/>
    </row>
    <row r="5" spans="1:5" ht="14.25">
      <c r="A5" s="1"/>
      <c r="B5" s="1"/>
      <c r="C5" s="1"/>
      <c r="D5" s="4" t="s">
        <v>0</v>
      </c>
      <c r="E5" s="15"/>
    </row>
    <row r="6" spans="1:5" ht="14.25">
      <c r="A6" s="5" t="s">
        <v>10</v>
      </c>
      <c r="B6" s="5"/>
      <c r="C6" s="20">
        <f>B8+B10+B12+B14</f>
        <v>52146577.44</v>
      </c>
      <c r="D6" s="6">
        <v>100</v>
      </c>
      <c r="E6" s="15"/>
    </row>
    <row r="7" spans="1:5" ht="14.25">
      <c r="A7" s="7"/>
      <c r="B7" s="7"/>
      <c r="C7" s="8"/>
      <c r="D7" s="9"/>
      <c r="E7" s="15"/>
    </row>
    <row r="8" spans="1:5" ht="14.25">
      <c r="A8" s="7" t="s">
        <v>13</v>
      </c>
      <c r="B8" s="9">
        <v>51030000</v>
      </c>
      <c r="C8" s="8"/>
      <c r="D8" s="9"/>
      <c r="E8" s="15"/>
    </row>
    <row r="9" spans="1:5" ht="14.25">
      <c r="A9" s="7"/>
      <c r="B9" s="9"/>
      <c r="C9" s="8"/>
      <c r="D9" s="9"/>
      <c r="E9" s="15"/>
    </row>
    <row r="10" spans="1:5" ht="14.25">
      <c r="A10" s="7" t="s">
        <v>12</v>
      </c>
      <c r="B10" s="9">
        <f>46290165.44-47331900</f>
        <v>-1041734.5600000024</v>
      </c>
      <c r="C10" s="8"/>
      <c r="D10" s="9"/>
      <c r="E10" s="15"/>
    </row>
    <row r="11" spans="1:5" ht="14.25">
      <c r="A11" s="21"/>
      <c r="B11" s="22"/>
      <c r="C11" s="23"/>
      <c r="D11" s="22"/>
      <c r="E11" s="15"/>
    </row>
    <row r="12" spans="1:5" ht="14.25">
      <c r="A12" s="7" t="s">
        <v>20</v>
      </c>
      <c r="B12" s="9">
        <v>1830000</v>
      </c>
      <c r="C12" s="10"/>
      <c r="D12" s="9"/>
      <c r="E12" s="15"/>
    </row>
    <row r="13" spans="1:5" ht="14.25">
      <c r="A13" s="7"/>
      <c r="B13" s="9"/>
      <c r="C13" s="10"/>
      <c r="D13" s="9"/>
      <c r="E13" s="15"/>
    </row>
    <row r="14" spans="1:5" ht="14.25">
      <c r="A14" s="7" t="s">
        <v>21</v>
      </c>
      <c r="B14" s="9">
        <v>328312</v>
      </c>
      <c r="C14" s="10"/>
      <c r="D14" s="9"/>
      <c r="E14" s="15"/>
    </row>
    <row r="15" spans="1:5" ht="14.25">
      <c r="A15" s="7"/>
      <c r="B15" s="7"/>
      <c r="C15" s="10"/>
      <c r="D15" s="9"/>
      <c r="E15" s="15"/>
    </row>
    <row r="16" spans="1:13" s="13" customFormat="1" ht="14.25">
      <c r="A16" s="5" t="s">
        <v>11</v>
      </c>
      <c r="B16" s="6"/>
      <c r="C16" s="20">
        <f>C6</f>
        <v>52146577.44</v>
      </c>
      <c r="D16" s="11">
        <f>D18+D23</f>
        <v>100.00000000000001</v>
      </c>
      <c r="E16" s="24"/>
      <c r="F16" s="12"/>
      <c r="G16" s="12"/>
      <c r="H16" s="12"/>
      <c r="I16" s="12"/>
      <c r="J16" s="12"/>
      <c r="K16" s="12"/>
      <c r="L16" s="12"/>
      <c r="M16" s="12"/>
    </row>
    <row r="17" spans="1:5" ht="14.25">
      <c r="A17" s="7"/>
      <c r="B17" s="7"/>
      <c r="C17" s="10"/>
      <c r="D17" s="9"/>
      <c r="E17" s="15"/>
    </row>
    <row r="18" spans="1:6" ht="14.25">
      <c r="A18" s="14" t="s">
        <v>1</v>
      </c>
      <c r="B18" s="9">
        <f>B20+B21</f>
        <v>49182399.74</v>
      </c>
      <c r="C18" s="9">
        <f>B18</f>
        <v>49182399.74</v>
      </c>
      <c r="D18" s="9">
        <f>C18/C16*100</f>
        <v>94.3156812095471</v>
      </c>
      <c r="E18" s="15"/>
      <c r="F18" s="15"/>
    </row>
    <row r="19" spans="1:6" ht="14.25">
      <c r="A19" s="7"/>
      <c r="C19" s="8"/>
      <c r="D19" s="9"/>
      <c r="E19" s="15"/>
      <c r="F19" s="15"/>
    </row>
    <row r="20" spans="1:6" ht="14.25">
      <c r="A20" s="7" t="s">
        <v>6</v>
      </c>
      <c r="B20" s="16">
        <v>5500000</v>
      </c>
      <c r="C20" s="8"/>
      <c r="D20" s="9">
        <f>B20/C16*100</f>
        <v>10.547192682642146</v>
      </c>
      <c r="E20" s="15"/>
      <c r="F20" s="15"/>
    </row>
    <row r="21" spans="1:6" ht="14.25">
      <c r="A21" s="7" t="s">
        <v>2</v>
      </c>
      <c r="B21" s="9">
        <v>43682399.74</v>
      </c>
      <c r="C21" s="8"/>
      <c r="D21" s="9">
        <f>B21/C16*100</f>
        <v>83.76848852690495</v>
      </c>
      <c r="E21" s="15"/>
      <c r="F21" s="15"/>
    </row>
    <row r="22" spans="1:6" ht="14.25">
      <c r="A22" s="7"/>
      <c r="B22" s="9"/>
      <c r="C22" s="10"/>
      <c r="D22" s="9"/>
      <c r="E22" s="15"/>
      <c r="F22" s="15"/>
    </row>
    <row r="23" spans="1:5" ht="14.25">
      <c r="A23" s="7" t="s">
        <v>3</v>
      </c>
      <c r="B23" s="17">
        <f>B25+B26+B27+B28+B29+B30+B31</f>
        <v>2964177.7</v>
      </c>
      <c r="C23" s="18">
        <f>B23</f>
        <v>2964177.7</v>
      </c>
      <c r="D23" s="9">
        <f>B23/C16*100</f>
        <v>5.684318790452914</v>
      </c>
      <c r="E23" s="15"/>
    </row>
    <row r="24" spans="1:5" ht="14.25">
      <c r="A24" s="7"/>
      <c r="B24" s="17"/>
      <c r="C24" s="18"/>
      <c r="D24" s="9"/>
      <c r="E24" s="15"/>
    </row>
    <row r="25" spans="1:5" ht="14.25">
      <c r="A25" s="25" t="s">
        <v>9</v>
      </c>
      <c r="B25" s="26">
        <v>510300</v>
      </c>
      <c r="C25" s="18"/>
      <c r="D25" s="9">
        <f>B25/C16*100</f>
        <v>0.9785877138095068</v>
      </c>
      <c r="E25" s="15"/>
    </row>
    <row r="26" spans="1:5" ht="14.25">
      <c r="A26" s="7" t="s">
        <v>16</v>
      </c>
      <c r="B26" s="9">
        <f>1206000-30000</f>
        <v>1176000</v>
      </c>
      <c r="C26" s="8"/>
      <c r="D26" s="9">
        <f>B26/C16*100</f>
        <v>2.2551815626885756</v>
      </c>
      <c r="E26" s="15"/>
    </row>
    <row r="27" spans="1:5" ht="14.25">
      <c r="A27" s="7" t="s">
        <v>4</v>
      </c>
      <c r="B27" s="9">
        <v>84000</v>
      </c>
      <c r="C27" s="10"/>
      <c r="D27" s="9">
        <f>B27/C16*100</f>
        <v>0.16108439733489824</v>
      </c>
      <c r="E27" s="15"/>
    </row>
    <row r="28" spans="1:5" ht="14.25">
      <c r="A28" s="7" t="s">
        <v>5</v>
      </c>
      <c r="B28" s="9">
        <v>100000</v>
      </c>
      <c r="C28" s="10"/>
      <c r="D28" s="9">
        <f>B28/C16*100</f>
        <v>0.19176713968440265</v>
      </c>
      <c r="E28" s="15"/>
    </row>
    <row r="29" spans="1:5" ht="14.25">
      <c r="A29" s="7" t="s">
        <v>8</v>
      </c>
      <c r="B29" s="9">
        <v>900000</v>
      </c>
      <c r="C29" s="10"/>
      <c r="D29" s="9">
        <f>B29/C16*100</f>
        <v>1.7259042571596237</v>
      </c>
      <c r="E29" s="15"/>
    </row>
    <row r="30" spans="1:5" ht="12.75" customHeight="1">
      <c r="A30" s="7" t="s">
        <v>7</v>
      </c>
      <c r="B30" s="9">
        <v>110000</v>
      </c>
      <c r="C30" s="10"/>
      <c r="D30" s="9">
        <f>B30/C16*100</f>
        <v>0.21094385365284293</v>
      </c>
      <c r="E30" s="15"/>
    </row>
    <row r="31" spans="1:5" ht="12.75" customHeight="1">
      <c r="A31" s="7" t="s">
        <v>19</v>
      </c>
      <c r="B31" s="9">
        <v>83877.7</v>
      </c>
      <c r="C31" s="10"/>
      <c r="D31" s="9">
        <f>B31/C16*100</f>
        <v>0.1608498661230642</v>
      </c>
      <c r="E31" s="15"/>
    </row>
    <row r="32" spans="1:2" ht="14.25">
      <c r="A32" s="19" t="s">
        <v>15</v>
      </c>
      <c r="B32" s="15"/>
    </row>
    <row r="33" spans="1:2" ht="14.25">
      <c r="A33" s="19" t="s">
        <v>17</v>
      </c>
      <c r="B33" s="15"/>
    </row>
    <row r="34" spans="1:4" s="30" customFormat="1" ht="14.25">
      <c r="A34" s="28"/>
      <c r="B34" s="29"/>
      <c r="D34" s="29"/>
    </row>
    <row r="35" spans="1:4" s="30" customFormat="1" ht="14.25">
      <c r="A35" s="31"/>
      <c r="B35" s="29"/>
      <c r="D35" s="29"/>
    </row>
    <row r="36" spans="1:4" s="30" customFormat="1" ht="14.25">
      <c r="A36" s="28"/>
      <c r="B36" s="29"/>
      <c r="D36" s="29"/>
    </row>
    <row r="37" spans="1:4" s="30" customFormat="1" ht="14.25">
      <c r="A37" s="28"/>
      <c r="B37" s="29"/>
      <c r="D37" s="29"/>
    </row>
    <row r="38" spans="1:2" ht="14.25">
      <c r="A38" s="19"/>
      <c r="B38" s="15"/>
    </row>
    <row r="39" spans="1:2" ht="14.25">
      <c r="A39" s="19"/>
      <c r="B39" s="15"/>
    </row>
    <row r="40" spans="1:2" ht="14.25">
      <c r="A40" s="19" t="s">
        <v>18</v>
      </c>
      <c r="B40" s="15"/>
    </row>
    <row r="41" spans="1:5" ht="14.25">
      <c r="A41" s="28"/>
      <c r="B41" s="15"/>
      <c r="C41" s="15"/>
      <c r="E41" s="15"/>
    </row>
    <row r="42" spans="1:5" ht="14.25">
      <c r="A42" s="28"/>
      <c r="B42" s="15"/>
      <c r="C42" s="15"/>
      <c r="E42" s="27"/>
    </row>
    <row r="43" spans="1:5" ht="14.25">
      <c r="A43" s="28"/>
      <c r="B43" s="15"/>
      <c r="C43" s="15"/>
      <c r="E43" s="15"/>
    </row>
    <row r="44" ht="14.25">
      <c r="A44" s="28"/>
    </row>
    <row r="45" ht="14.25">
      <c r="A45" s="28"/>
    </row>
    <row r="46" ht="14.25">
      <c r="A46" s="19"/>
    </row>
    <row r="47" ht="14.25">
      <c r="A47" s="19"/>
    </row>
    <row r="48" ht="14.25">
      <c r="A48" s="19"/>
    </row>
    <row r="49" ht="14.25">
      <c r="A49" s="19"/>
    </row>
    <row r="50" ht="14.25">
      <c r="A50" s="19"/>
    </row>
    <row r="51" ht="14.25">
      <c r="A51" s="19"/>
    </row>
    <row r="52" ht="14.25">
      <c r="A52" s="19"/>
    </row>
    <row r="53" ht="14.25">
      <c r="A53" s="19"/>
    </row>
    <row r="54" ht="14.25">
      <c r="A54" s="19"/>
    </row>
  </sheetData>
  <mergeCells count="2">
    <mergeCell ref="A2:D2"/>
    <mergeCell ref="A4:D4"/>
  </mergeCells>
  <printOptions horizontalCentered="1" verticalCentered="1"/>
  <pageMargins left="0.3937007874015748" right="0.3937007874015748" top="0.56" bottom="0.65" header="0.28" footer="0.5118110236220472"/>
  <pageSetup horizontalDpi="300" verticalDpi="3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INFORMATICA</dc:creator>
  <cp:keywords/>
  <dc:description/>
  <cp:lastModifiedBy>Renato.Leoni</cp:lastModifiedBy>
  <cp:lastPrinted>2007-03-19T22:25:41Z</cp:lastPrinted>
  <dcterms:created xsi:type="dcterms:W3CDTF">2006-01-27T18:42:10Z</dcterms:created>
  <dcterms:modified xsi:type="dcterms:W3CDTF">2007-04-19T17:49:02Z</dcterms:modified>
  <cp:category/>
  <cp:version/>
  <cp:contentType/>
  <cp:contentStatus/>
</cp:coreProperties>
</file>